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500" windowWidth="8320" windowHeight="5240" activeTab="1"/>
  </bookViews>
  <sheets>
    <sheet name="Data" sheetId="1" r:id="rId1"/>
    <sheet name="Global OS" sheetId="2" r:id="rId2"/>
  </sheets>
  <definedNames>
    <definedName name="_xlcn.WorksheetConnection_Table1">Data!$A$26:$G$39</definedName>
  </definedNames>
  <calcPr calcId="144525"/>
</workbook>
</file>

<file path=xl/calcChain.xml><?xml version="1.0" encoding="utf-8"?>
<calcChain xmlns="http://schemas.openxmlformats.org/spreadsheetml/2006/main">
  <c r="F39" i="1" l="1"/>
  <c r="F38" i="1"/>
  <c r="F37" i="1"/>
  <c r="D17" i="1"/>
  <c r="H16" i="1"/>
  <c r="E16" i="1"/>
  <c r="D16" i="1"/>
  <c r="C16" i="1"/>
  <c r="B16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<sst xmlns="http://schemas.openxmlformats.org/spreadsheetml/2006/main" count="39" uniqueCount="31">
  <si>
    <r>
      <t>Mobile/Tablet Operating System Market Share</t>
    </r>
    <r>
      <rPr>
        <b/>
        <vertAlign val="superscript"/>
        <sz val="12"/>
        <color theme="1"/>
        <rFont val="Calibri"/>
      </rPr>
      <t>1</t>
    </r>
  </si>
  <si>
    <t>iOS</t>
  </si>
  <si>
    <t>Android</t>
  </si>
  <si>
    <t xml:space="preserve">Windows </t>
  </si>
  <si>
    <t>Others</t>
  </si>
  <si>
    <r>
      <rPr>
        <vertAlign val="superscript"/>
        <sz val="8"/>
        <color theme="1"/>
        <rFont val="Calibri"/>
      </rPr>
      <t>1.</t>
    </r>
    <r>
      <rPr>
        <sz val="8"/>
        <color theme="1"/>
        <rFont val="Calibri"/>
      </rPr>
      <t xml:space="preserve"> Statista (www.statista.com/statistics/272700/market-share-held-by-mobile-operating-systems-in-the-us-since-2009</t>
    </r>
  </si>
  <si>
    <r>
      <t>Global Market share Operating System (desktop/tablet/console)</t>
    </r>
    <r>
      <rPr>
        <b/>
        <vertAlign val="superscript"/>
        <sz val="12"/>
        <color theme="1"/>
        <rFont val="Calibri"/>
      </rPr>
      <t>2</t>
    </r>
  </si>
  <si>
    <t>Sparkline</t>
  </si>
  <si>
    <t>Windows</t>
  </si>
  <si>
    <t>MacOS</t>
  </si>
  <si>
    <t>Linux</t>
  </si>
  <si>
    <t>Other</t>
  </si>
  <si>
    <r>
      <rPr>
        <vertAlign val="superscript"/>
        <sz val="8"/>
        <color theme="1"/>
        <rFont val="Calibri"/>
      </rPr>
      <t xml:space="preserve">2. </t>
    </r>
    <r>
      <rPr>
        <sz val="8"/>
        <color theme="1"/>
        <rFont val="Calibri"/>
      </rPr>
      <t>Statista: (www.statista.com/statistics/268237/global-market-share-held-by-operating-systems-since-2009)</t>
    </r>
  </si>
  <si>
    <t>2018 Operating System by Country</t>
  </si>
  <si>
    <t>2018 Android Market Share by Country</t>
  </si>
  <si>
    <t>Country</t>
  </si>
  <si>
    <t>United States</t>
  </si>
  <si>
    <t>France</t>
  </si>
  <si>
    <t>UK</t>
  </si>
  <si>
    <t>Germany</t>
  </si>
  <si>
    <t>China</t>
  </si>
  <si>
    <t>India</t>
  </si>
  <si>
    <t>Australia</t>
  </si>
  <si>
    <t>Canada</t>
  </si>
  <si>
    <t>Japan</t>
  </si>
  <si>
    <t>Brazil</t>
  </si>
  <si>
    <t>Egypt</t>
  </si>
  <si>
    <t>South Korea</t>
  </si>
  <si>
    <t>Russia</t>
  </si>
  <si>
    <t>gs.statcounter.com</t>
  </si>
  <si>
    <t>2018 operating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</si>
</sst>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b/>
      <sz val="12"/>
      <color theme="1"/>
      <name val="Calibri"/>
    </font>
    <font>
      <b/>
      <sz val="11"/>
      <color rgb="FF44546A"/>
      <name val="Calibri"/>
    </font>
    <font>
      <sz val="11"/>
      <color theme="1"/>
      <name val="Calibri"/>
    </font>
    <font>
      <sz val="11"/>
      <color theme="1"/>
      <name val="Calibri"/>
    </font>
    <font>
      <sz val="8"/>
      <color theme="1"/>
      <name val="Calibri"/>
    </font>
    <font>
      <b/>
      <sz val="12"/>
      <color rgb="FF000000"/>
      <name val="Arial"/>
    </font>
    <font>
      <b/>
      <sz val="11"/>
      <color theme="0"/>
      <name val="Calibri"/>
    </font>
    <font>
      <sz val="11"/>
      <color rgb="FF000000"/>
      <name val="Calibri"/>
    </font>
    <font>
      <b/>
      <vertAlign val="superscript"/>
      <sz val="12"/>
      <color theme="1"/>
      <name val="Calibri"/>
    </font>
    <font>
      <vertAlign val="superscript"/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rgb="FFDEEAF6"/>
        <bgColor rgb="FFDEEAF6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9CC2E5"/>
      </bottom>
      <diagonal/>
    </border>
    <border>
      <left style="thin">
        <color rgb="FF9CC2E5"/>
      </left>
      <right/>
      <top style="thin">
        <color rgb="FF9CC2E5"/>
      </top>
      <bottom/>
      <diagonal/>
    </border>
    <border>
      <left/>
      <right/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/>
      <diagonal/>
    </border>
    <border>
      <left/>
      <right/>
      <top style="thin">
        <color rgb="FF9CC2E5"/>
      </top>
      <bottom/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/>
      <right/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9" fontId="3" fillId="0" borderId="0" xfId="0" applyNumberFormat="1" applyFont="1"/>
    <xf numFmtId="0" fontId="5" fillId="0" borderId="0" xfId="0" applyFont="1"/>
    <xf numFmtId="0" fontId="4" fillId="0" borderId="0" xfId="0" applyFont="1" applyAlignment="1"/>
    <xf numFmtId="0" fontId="6" fillId="2" borderId="0" xfId="0" applyFont="1" applyFill="1" applyAlignment="1">
      <alignment horizontal="left"/>
    </xf>
    <xf numFmtId="0" fontId="7" fillId="3" borderId="2" xfId="0" applyFont="1" applyFill="1" applyBorder="1"/>
    <xf numFmtId="0" fontId="7" fillId="3" borderId="3" xfId="0" applyFont="1" applyFill="1" applyBorder="1"/>
    <xf numFmtId="0" fontId="3" fillId="4" borderId="2" xfId="0" applyFont="1" applyFill="1" applyBorder="1"/>
    <xf numFmtId="10" fontId="3" fillId="4" borderId="3" xfId="0" applyNumberFormat="1" applyFont="1" applyFill="1" applyBorder="1"/>
    <xf numFmtId="0" fontId="3" fillId="0" borderId="4" xfId="0" applyFont="1" applyBorder="1"/>
    <xf numFmtId="10" fontId="3" fillId="0" borderId="5" xfId="0" applyNumberFormat="1" applyFont="1" applyBorder="1"/>
    <xf numFmtId="0" fontId="8" fillId="0" borderId="0" xfId="0" applyFont="1" applyAlignment="1"/>
    <xf numFmtId="0" fontId="3" fillId="0" borderId="5" xfId="0" applyFont="1" applyBorder="1"/>
    <xf numFmtId="0" fontId="3" fillId="4" borderId="6" xfId="0" applyFont="1" applyFill="1" applyBorder="1"/>
    <xf numFmtId="10" fontId="3" fillId="4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/>
              <a:t>Change in Mobile OS market share 2013-2018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spPr>
            <a:solidFill>
              <a:schemeClr val="accent1">
                <a:alpha val="30000"/>
              </a:schemeClr>
            </a:solidFill>
            <a:ln w="19050" cmpd="sng">
              <a:solidFill>
                <a:srgbClr val="5B9BD5"/>
              </a:solidFill>
            </a:ln>
          </c:spPr>
          <c:cat>
            <c:numRef>
              <c:f>Data!$B$4:$G$4</c:f>
              <c:numCache>
                <c:formatCode>0.00%</c:formatCode>
                <c:ptCount val="6"/>
                <c:pt idx="0">
                  <c:v>0.52690000000000003</c:v>
                </c:pt>
                <c:pt idx="1">
                  <c:v>0.54510000000000003</c:v>
                </c:pt>
                <c:pt idx="2">
                  <c:v>0.51380000000000003</c:v>
                </c:pt>
                <c:pt idx="3">
                  <c:v>0.52900000000000003</c:v>
                </c:pt>
                <c:pt idx="4">
                  <c:v>0.53890000000000005</c:v>
                </c:pt>
                <c:pt idx="5">
                  <c:v>0.54420000000000002</c:v>
                </c:pt>
              </c:numCache>
            </c:numRef>
          </c:cat>
          <c:val>
            <c:numRef>
              <c:f>Data!$B$5:$G$5</c:f>
              <c:numCache>
                <c:formatCode>0.00%</c:formatCode>
                <c:ptCount val="6"/>
                <c:pt idx="0">
                  <c:v>0.39400000000000002</c:v>
                </c:pt>
                <c:pt idx="1">
                  <c:v>0.38030000000000003</c:v>
                </c:pt>
                <c:pt idx="2">
                  <c:v>0.45400000000000001</c:v>
                </c:pt>
                <c:pt idx="3">
                  <c:v>0.45050000000000001</c:v>
                </c:pt>
                <c:pt idx="4">
                  <c:v>0.44969999999999999</c:v>
                </c:pt>
                <c:pt idx="5">
                  <c:v>0.45040000000000002</c:v>
                </c:pt>
              </c:numCache>
            </c:numRef>
          </c:val>
        </c:ser>
        <c:ser>
          <c:idx val="1"/>
          <c:order val="1"/>
          <c:spPr>
            <a:solidFill>
              <a:schemeClr val="accent2">
                <a:alpha val="30000"/>
              </a:schemeClr>
            </a:solidFill>
            <a:ln w="19050" cmpd="sng">
              <a:solidFill>
                <a:srgbClr val="ED7D31"/>
              </a:solidFill>
            </a:ln>
          </c:spPr>
          <c:cat>
            <c:numRef>
              <c:f>Data!$B$4:$G$4</c:f>
              <c:numCache>
                <c:formatCode>0.00%</c:formatCode>
                <c:ptCount val="6"/>
                <c:pt idx="0">
                  <c:v>0.52690000000000003</c:v>
                </c:pt>
                <c:pt idx="1">
                  <c:v>0.54510000000000003</c:v>
                </c:pt>
                <c:pt idx="2">
                  <c:v>0.51380000000000003</c:v>
                </c:pt>
                <c:pt idx="3">
                  <c:v>0.52900000000000003</c:v>
                </c:pt>
                <c:pt idx="4">
                  <c:v>0.53890000000000005</c:v>
                </c:pt>
                <c:pt idx="5">
                  <c:v>0.54420000000000002</c:v>
                </c:pt>
              </c:numCache>
            </c:numRef>
          </c:cat>
          <c:val>
            <c:numRef>
              <c:f>Data!$B$6:$G$6</c:f>
              <c:numCache>
                <c:formatCode>0.00%</c:formatCode>
                <c:ptCount val="6"/>
                <c:pt idx="0">
                  <c:v>1.15E-2</c:v>
                </c:pt>
                <c:pt idx="1">
                  <c:v>1.5599999999999999E-2</c:v>
                </c:pt>
                <c:pt idx="2">
                  <c:v>1.6400000000000001E-2</c:v>
                </c:pt>
                <c:pt idx="3">
                  <c:v>1.35E-2</c:v>
                </c:pt>
                <c:pt idx="4">
                  <c:v>4.7999999999999996E-3</c:v>
                </c:pt>
                <c:pt idx="5" formatCode="0%">
                  <c:v>0</c:v>
                </c:pt>
              </c:numCache>
            </c:numRef>
          </c:val>
        </c:ser>
        <c:ser>
          <c:idx val="2"/>
          <c:order val="2"/>
          <c:spPr>
            <a:solidFill>
              <a:schemeClr val="accent3">
                <a:alpha val="30000"/>
              </a:schemeClr>
            </a:solidFill>
            <a:ln w="19050" cmpd="sng">
              <a:solidFill>
                <a:srgbClr val="A5A5A5"/>
              </a:solidFill>
            </a:ln>
          </c:spPr>
          <c:cat>
            <c:numRef>
              <c:f>Data!$B$4:$G$4</c:f>
              <c:numCache>
                <c:formatCode>0.00%</c:formatCode>
                <c:ptCount val="6"/>
                <c:pt idx="0">
                  <c:v>0.52690000000000003</c:v>
                </c:pt>
                <c:pt idx="1">
                  <c:v>0.54510000000000003</c:v>
                </c:pt>
                <c:pt idx="2">
                  <c:v>0.51380000000000003</c:v>
                </c:pt>
                <c:pt idx="3">
                  <c:v>0.52900000000000003</c:v>
                </c:pt>
                <c:pt idx="4">
                  <c:v>0.53890000000000005</c:v>
                </c:pt>
                <c:pt idx="5">
                  <c:v>0.54420000000000002</c:v>
                </c:pt>
              </c:numCache>
            </c:numRef>
          </c:cat>
          <c:val>
            <c:numRef>
              <c:f>Data!$B$7:$G$7</c:f>
              <c:numCache>
                <c:formatCode>0.00%</c:formatCode>
                <c:ptCount val="6"/>
                <c:pt idx="0">
                  <c:v>6.7500000000000004E-2</c:v>
                </c:pt>
                <c:pt idx="1">
                  <c:v>5.8899999999999994E-2</c:v>
                </c:pt>
                <c:pt idx="2">
                  <c:v>1.5699999999999999E-2</c:v>
                </c:pt>
                <c:pt idx="3">
                  <c:v>6.8999999999999999E-3</c:v>
                </c:pt>
                <c:pt idx="4">
                  <c:v>6.6E-3</c:v>
                </c:pt>
                <c:pt idx="5">
                  <c:v>5.4000000000000003E-3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813184"/>
        <c:axId val="222815360"/>
      </c:areaChart>
      <c:catAx>
        <c:axId val="222813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iOS</a:t>
                </a:r>
              </a:p>
            </c:rich>
          </c:tx>
          <c:layout/>
          <c:overlay val="0"/>
        </c:title>
        <c:numFmt formatCode="0.00%" sourceLinked="1"/>
        <c:majorTickMark val="cross"/>
        <c:minorTickMark val="cross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22815360"/>
        <c:crosses val="autoZero"/>
        <c:auto val="1"/>
        <c:lblAlgn val="ctr"/>
        <c:lblOffset val="100"/>
        <c:noMultiLvlLbl val="1"/>
      </c:catAx>
      <c:valAx>
        <c:axId val="2228153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Market share</a:t>
                </a:r>
              </a:p>
            </c:rich>
          </c:tx>
          <c:layout/>
          <c:overlay val="0"/>
        </c:title>
        <c:numFmt formatCode="0%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22813184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/>
              <a:t>Operating system 2018 Global market share</a:t>
            </a:r>
          </a:p>
        </c:rich>
      </c:tx>
      <c:layout/>
      <c:overlay val="0"/>
    </c:title>
    <c:autoTitleDeleted val="0"/>
    <c:plotArea>
      <c:layout/>
      <c:areaChart>
        <c:grouping val="standard"/>
        <c:varyColors val="1"/>
        <c:ser>
          <c:idx val="0"/>
          <c:order val="0"/>
          <c:spPr>
            <a:solidFill>
              <a:schemeClr val="accent1">
                <a:alpha val="30000"/>
              </a:schemeClr>
            </a:solidFill>
            <a:ln w="19050" cmpd="sng">
              <a:solidFill>
                <a:srgbClr val="5B9BD5"/>
              </a:solidFill>
            </a:ln>
          </c:spPr>
          <c:cat>
            <c:numRef>
              <c:f>Data!$B$16:$G$16</c:f>
              <c:numCache>
                <c:formatCode>0.00%</c:formatCode>
                <c:ptCount val="6"/>
                <c:pt idx="0">
                  <c:v>0.86369999999999991</c:v>
                </c:pt>
                <c:pt idx="1">
                  <c:v>0.78350000000000009</c:v>
                </c:pt>
                <c:pt idx="2">
                  <c:v>0.77010000000000001</c:v>
                </c:pt>
                <c:pt idx="3">
                  <c:v>0.77449999999999997</c:v>
                </c:pt>
                <c:pt idx="4">
                  <c:v>0.75670000000000004</c:v>
                </c:pt>
                <c:pt idx="5">
                  <c:v>0.75290000000000001</c:v>
                </c:pt>
              </c:numCache>
            </c:numRef>
          </c:cat>
          <c:val>
            <c:numRef>
              <c:f>Data!$B$17:$G$17</c:f>
              <c:numCache>
                <c:formatCode>0.00%</c:formatCode>
                <c:ptCount val="6"/>
                <c:pt idx="0">
                  <c:v>7.5700000000000003E-2</c:v>
                </c:pt>
                <c:pt idx="1">
                  <c:v>7.7299999999999994E-2</c:v>
                </c:pt>
                <c:pt idx="2" formatCode="General">
                  <c:v>8.2200000000000009E-2</c:v>
                </c:pt>
                <c:pt idx="3">
                  <c:v>8.2400000000000001E-2</c:v>
                </c:pt>
                <c:pt idx="4">
                  <c:v>0.1003</c:v>
                </c:pt>
                <c:pt idx="5">
                  <c:v>0.11650000000000001</c:v>
                </c:pt>
              </c:numCache>
            </c:numRef>
          </c:val>
        </c:ser>
        <c:ser>
          <c:idx val="1"/>
          <c:order val="1"/>
          <c:spPr>
            <a:solidFill>
              <a:schemeClr val="accent2">
                <a:alpha val="30000"/>
              </a:schemeClr>
            </a:solidFill>
            <a:ln w="19050" cmpd="sng">
              <a:solidFill>
                <a:srgbClr val="ED7D31"/>
              </a:solidFill>
            </a:ln>
          </c:spPr>
          <c:cat>
            <c:numRef>
              <c:f>Data!$B$16:$G$16</c:f>
              <c:numCache>
                <c:formatCode>0.00%</c:formatCode>
                <c:ptCount val="6"/>
                <c:pt idx="0">
                  <c:v>0.86369999999999991</c:v>
                </c:pt>
                <c:pt idx="1">
                  <c:v>0.78350000000000009</c:v>
                </c:pt>
                <c:pt idx="2">
                  <c:v>0.77010000000000001</c:v>
                </c:pt>
                <c:pt idx="3">
                  <c:v>0.77449999999999997</c:v>
                </c:pt>
                <c:pt idx="4">
                  <c:v>0.75670000000000004</c:v>
                </c:pt>
                <c:pt idx="5">
                  <c:v>0.75290000000000001</c:v>
                </c:pt>
              </c:numCache>
            </c:numRef>
          </c:cat>
          <c:val>
            <c:numRef>
              <c:f>Data!$B$18:$G$18</c:f>
              <c:numCache>
                <c:formatCode>0.00%</c:formatCode>
                <c:ptCount val="6"/>
                <c:pt idx="0">
                  <c:v>3.5700000000000003E-2</c:v>
                </c:pt>
                <c:pt idx="1">
                  <c:v>5.3800000000000001E-2</c:v>
                </c:pt>
                <c:pt idx="2">
                  <c:v>6.3200000000000006E-2</c:v>
                </c:pt>
                <c:pt idx="3">
                  <c:v>5.7099999999999998E-2</c:v>
                </c:pt>
                <c:pt idx="4">
                  <c:v>6.7199999999999996E-2</c:v>
                </c:pt>
                <c:pt idx="5">
                  <c:v>5.6399999999999999E-2</c:v>
                </c:pt>
              </c:numCache>
            </c:numRef>
          </c:val>
        </c:ser>
        <c:ser>
          <c:idx val="2"/>
          <c:order val="2"/>
          <c:spPr>
            <a:solidFill>
              <a:schemeClr val="accent3">
                <a:alpha val="30000"/>
              </a:schemeClr>
            </a:solidFill>
            <a:ln w="19050" cmpd="sng">
              <a:solidFill>
                <a:srgbClr val="A5A5A5"/>
              </a:solidFill>
            </a:ln>
          </c:spPr>
          <c:cat>
            <c:numRef>
              <c:f>Data!$B$16:$G$16</c:f>
              <c:numCache>
                <c:formatCode>0.00%</c:formatCode>
                <c:ptCount val="6"/>
                <c:pt idx="0">
                  <c:v>0.86369999999999991</c:v>
                </c:pt>
                <c:pt idx="1">
                  <c:v>0.78350000000000009</c:v>
                </c:pt>
                <c:pt idx="2">
                  <c:v>0.77010000000000001</c:v>
                </c:pt>
                <c:pt idx="3">
                  <c:v>0.77449999999999997</c:v>
                </c:pt>
                <c:pt idx="4">
                  <c:v>0.75670000000000004</c:v>
                </c:pt>
                <c:pt idx="5">
                  <c:v>0.75290000000000001</c:v>
                </c:pt>
              </c:numCache>
            </c:numRef>
          </c:cat>
          <c:val>
            <c:numRef>
              <c:f>Data!$B$19:$G$19</c:f>
              <c:numCache>
                <c:formatCode>0.00%</c:formatCode>
                <c:ptCount val="6"/>
                <c:pt idx="0">
                  <c:v>1.0500000000000001E-2</c:v>
                </c:pt>
                <c:pt idx="1">
                  <c:v>2.9700000000000001E-2</c:v>
                </c:pt>
                <c:pt idx="2">
                  <c:v>2.7799999999999998E-2</c:v>
                </c:pt>
                <c:pt idx="3">
                  <c:v>3.4799999999999998E-2</c:v>
                </c:pt>
                <c:pt idx="4">
                  <c:v>3.3599999999999998E-2</c:v>
                </c:pt>
                <c:pt idx="5">
                  <c:v>3.0599999999999999E-2</c:v>
                </c:pt>
              </c:numCache>
            </c:numRef>
          </c:val>
        </c:ser>
        <c:ser>
          <c:idx val="3"/>
          <c:order val="3"/>
          <c:spPr>
            <a:solidFill>
              <a:schemeClr val="accent4">
                <a:alpha val="30000"/>
              </a:schemeClr>
            </a:solidFill>
            <a:ln w="19050" cmpd="sng">
              <a:solidFill>
                <a:srgbClr val="FFC000"/>
              </a:solidFill>
            </a:ln>
          </c:spPr>
          <c:cat>
            <c:numRef>
              <c:f>Data!$B$16:$G$16</c:f>
              <c:numCache>
                <c:formatCode>0.00%</c:formatCode>
                <c:ptCount val="6"/>
                <c:pt idx="0">
                  <c:v>0.86369999999999991</c:v>
                </c:pt>
                <c:pt idx="1">
                  <c:v>0.78350000000000009</c:v>
                </c:pt>
                <c:pt idx="2">
                  <c:v>0.77010000000000001</c:v>
                </c:pt>
                <c:pt idx="3">
                  <c:v>0.77449999999999997</c:v>
                </c:pt>
                <c:pt idx="4">
                  <c:v>0.75670000000000004</c:v>
                </c:pt>
                <c:pt idx="5">
                  <c:v>0.75290000000000001</c:v>
                </c:pt>
              </c:numCache>
            </c:numRef>
          </c:cat>
          <c:val>
            <c:numRef>
              <c:f>Data!$B$20:$G$20</c:f>
              <c:numCache>
                <c:formatCode>0.00%</c:formatCode>
                <c:ptCount val="6"/>
                <c:pt idx="0">
                  <c:v>9.1999999999999998E-3</c:v>
                </c:pt>
                <c:pt idx="1">
                  <c:v>1.2699999999999999E-2</c:v>
                </c:pt>
                <c:pt idx="2">
                  <c:v>1.5699999999999999E-2</c:v>
                </c:pt>
                <c:pt idx="3">
                  <c:v>2.7400000000000001E-2</c:v>
                </c:pt>
                <c:pt idx="4">
                  <c:v>1.4E-2</c:v>
                </c:pt>
                <c:pt idx="5">
                  <c:v>1.3100000000000001E-2</c:v>
                </c:pt>
              </c:numCache>
            </c:numRef>
          </c:val>
        </c:ser>
        <c:ser>
          <c:idx val="4"/>
          <c:order val="4"/>
          <c:spPr>
            <a:solidFill>
              <a:schemeClr val="accent5">
                <a:alpha val="30000"/>
              </a:schemeClr>
            </a:solidFill>
            <a:ln w="19050" cmpd="sng">
              <a:solidFill>
                <a:srgbClr val="4472C4"/>
              </a:solidFill>
            </a:ln>
          </c:spPr>
          <c:cat>
            <c:numRef>
              <c:f>Data!$B$16:$G$16</c:f>
              <c:numCache>
                <c:formatCode>0.00%</c:formatCode>
                <c:ptCount val="6"/>
                <c:pt idx="0">
                  <c:v>0.86369999999999991</c:v>
                </c:pt>
                <c:pt idx="1">
                  <c:v>0.78350000000000009</c:v>
                </c:pt>
                <c:pt idx="2">
                  <c:v>0.77010000000000001</c:v>
                </c:pt>
                <c:pt idx="3">
                  <c:v>0.77449999999999997</c:v>
                </c:pt>
                <c:pt idx="4">
                  <c:v>0.75670000000000004</c:v>
                </c:pt>
                <c:pt idx="5">
                  <c:v>0.75290000000000001</c:v>
                </c:pt>
              </c:numCache>
            </c:numRef>
          </c:cat>
          <c:val>
            <c:numRef>
              <c:f>Data!$B$21:$G$21</c:f>
              <c:numCache>
                <c:formatCode>0.00%</c:formatCode>
                <c:ptCount val="6"/>
                <c:pt idx="0">
                  <c:v>5.3E-3</c:v>
                </c:pt>
                <c:pt idx="1">
                  <c:v>6.4000000000000003E-3</c:v>
                </c:pt>
                <c:pt idx="2">
                  <c:v>1.6899999999999998E-2</c:v>
                </c:pt>
                <c:pt idx="3">
                  <c:v>1.4E-2</c:v>
                </c:pt>
                <c:pt idx="4">
                  <c:v>1.8700000000000001E-2</c:v>
                </c:pt>
                <c:pt idx="5">
                  <c:v>3.0499999999999999E-2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2235648"/>
        <c:axId val="262237568"/>
      </c:areaChart>
      <c:catAx>
        <c:axId val="262235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/>
                  <a:t>Windows</a:t>
                </a:r>
              </a:p>
            </c:rich>
          </c:tx>
          <c:layout/>
          <c:overlay val="0"/>
        </c:title>
        <c:numFmt formatCode="0.00%" sourceLinked="1"/>
        <c:majorTickMark val="cross"/>
        <c:minorTickMark val="cross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62237568"/>
        <c:crosses val="autoZero"/>
        <c:auto val="1"/>
        <c:lblAlgn val="ctr"/>
        <c:lblOffset val="100"/>
        <c:noMultiLvlLbl val="1"/>
      </c:catAx>
      <c:valAx>
        <c:axId val="2622375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0.00%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6223564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9525</xdr:rowOff>
    </xdr:from>
    <xdr:ext cx="5715000" cy="2990850"/>
    <xdr:graphicFrame macro=""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10</xdr:col>
      <xdr:colOff>57150</xdr:colOff>
      <xdr:row>9</xdr:row>
      <xdr:rowOff>9525</xdr:rowOff>
    </xdr:from>
    <xdr:ext cx="1714500" cy="1143000"/>
    <xdr:pic>
      <xdr:nvPicPr>
        <xdr:cNvPr id="3" name="image1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695325</xdr:colOff>
      <xdr:row>2</xdr:row>
      <xdr:rowOff>114300</xdr:rowOff>
    </xdr:from>
    <xdr:ext cx="5715000" cy="3533775"/>
    <xdr:graphicFrame macro="">
      <xdr:nvGraphicFramePr>
        <xdr:cNvPr id="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/>
  </sheetViews>
  <sheetFormatPr defaultColWidth="12.6640625" defaultRowHeight="15" customHeight="1" x14ac:dyDescent="0.3"/>
  <cols>
    <col min="1" max="1" width="10.25" customWidth="1"/>
    <col min="2" max="7" width="10.6640625" customWidth="1"/>
    <col min="8" max="8" width="11.1640625" customWidth="1"/>
    <col min="9" max="26" width="7.75" customWidth="1"/>
  </cols>
  <sheetData>
    <row r="1" spans="1:11" ht="17.5" x14ac:dyDescent="0.35">
      <c r="A1" s="1" t="s">
        <v>0</v>
      </c>
    </row>
    <row r="3" spans="1:11" ht="14.5" x14ac:dyDescent="0.35">
      <c r="B3" s="2">
        <v>2013</v>
      </c>
      <c r="C3" s="2">
        <v>2014</v>
      </c>
      <c r="D3" s="2">
        <v>2015</v>
      </c>
      <c r="E3" s="2">
        <v>2016</v>
      </c>
      <c r="F3" s="2">
        <v>2017</v>
      </c>
      <c r="G3" s="2">
        <v>2018</v>
      </c>
      <c r="I3" s="3"/>
      <c r="J3" s="3"/>
      <c r="K3" s="3"/>
    </row>
    <row r="4" spans="1:11" ht="14.5" x14ac:dyDescent="0.35">
      <c r="A4" s="4" t="s">
        <v>1</v>
      </c>
      <c r="B4" s="5">
        <v>0.52690000000000003</v>
      </c>
      <c r="C4" s="5">
        <v>0.54510000000000003</v>
      </c>
      <c r="D4" s="5">
        <v>0.51380000000000003</v>
      </c>
      <c r="E4" s="6">
        <v>0.52900000000000003</v>
      </c>
      <c r="F4" s="6">
        <v>0.53890000000000005</v>
      </c>
      <c r="G4" s="5">
        <v>0.54420000000000002</v>
      </c>
    </row>
    <row r="5" spans="1:11" ht="14.5" x14ac:dyDescent="0.35">
      <c r="A5" s="4" t="s">
        <v>2</v>
      </c>
      <c r="B5" s="5">
        <v>0.39400000000000002</v>
      </c>
      <c r="C5" s="5">
        <v>0.38030000000000003</v>
      </c>
      <c r="D5" s="5">
        <v>0.45400000000000001</v>
      </c>
      <c r="E5" s="6">
        <v>0.45050000000000001</v>
      </c>
      <c r="F5" s="6">
        <v>0.44969999999999999</v>
      </c>
      <c r="G5" s="5">
        <v>0.45040000000000002</v>
      </c>
    </row>
    <row r="6" spans="1:11" ht="14.5" x14ac:dyDescent="0.35">
      <c r="A6" s="4" t="s">
        <v>3</v>
      </c>
      <c r="B6" s="5">
        <v>1.15E-2</v>
      </c>
      <c r="C6" s="5">
        <v>1.5599999999999999E-2</v>
      </c>
      <c r="D6" s="5">
        <v>1.6400000000000001E-2</v>
      </c>
      <c r="E6" s="6">
        <v>1.35E-2</v>
      </c>
      <c r="F6" s="6">
        <v>4.7999999999999996E-3</v>
      </c>
      <c r="G6" s="7">
        <v>0</v>
      </c>
    </row>
    <row r="7" spans="1:11" ht="14.5" x14ac:dyDescent="0.35">
      <c r="A7" s="4" t="s">
        <v>4</v>
      </c>
      <c r="B7" s="5">
        <f>1.71%+5.04%</f>
        <v>6.7500000000000004E-2</v>
      </c>
      <c r="C7" s="5">
        <f>3.84%+2.05%</f>
        <v>5.8899999999999994E-2</v>
      </c>
      <c r="D7" s="5">
        <f>0.8%+0.77%</f>
        <v>1.5699999999999999E-2</v>
      </c>
      <c r="E7" s="6">
        <f>0.24%+0.45%</f>
        <v>6.8999999999999999E-3</v>
      </c>
      <c r="F7" s="6">
        <f>0.13%+0.53%</f>
        <v>6.6E-3</v>
      </c>
      <c r="G7" s="5">
        <v>5.4000000000000003E-3</v>
      </c>
    </row>
    <row r="8" spans="1:11" ht="14.5" x14ac:dyDescent="0.35">
      <c r="B8" s="7"/>
      <c r="C8" s="7"/>
      <c r="D8" s="7"/>
      <c r="E8" s="7"/>
      <c r="F8" s="7"/>
      <c r="G8" s="7"/>
      <c r="H8" s="7"/>
    </row>
    <row r="10" spans="1:11" ht="14" x14ac:dyDescent="0.3">
      <c r="A10" s="8" t="s">
        <v>5</v>
      </c>
    </row>
    <row r="13" spans="1:11" ht="17.5" x14ac:dyDescent="0.35">
      <c r="A13" s="1" t="s">
        <v>6</v>
      </c>
    </row>
    <row r="14" spans="1:11" ht="15.5" x14ac:dyDescent="0.35">
      <c r="A14" s="1"/>
    </row>
    <row r="15" spans="1:11" ht="14.5" x14ac:dyDescent="0.35">
      <c r="B15" s="2">
        <v>2013</v>
      </c>
      <c r="C15" s="2">
        <v>2014</v>
      </c>
      <c r="D15" s="2">
        <v>2015</v>
      </c>
      <c r="E15" s="2">
        <v>2016</v>
      </c>
      <c r="F15" s="2">
        <v>2017</v>
      </c>
      <c r="G15" s="2">
        <v>2018</v>
      </c>
      <c r="H15" s="9" t="s">
        <v>7</v>
      </c>
    </row>
    <row r="16" spans="1:11" ht="14.5" x14ac:dyDescent="0.35">
      <c r="A16" s="4" t="s">
        <v>8</v>
      </c>
      <c r="B16" s="5">
        <f>52.96%+2.53%+24.29%+6.59%</f>
        <v>0.86369999999999991</v>
      </c>
      <c r="C16" s="5">
        <f>50.32%+2.98%+7.33%+17.72%</f>
        <v>0.78350000000000009</v>
      </c>
      <c r="D16" s="5">
        <f>49.39%+12.89%+3.9%+10.83%</f>
        <v>0.77010000000000001</v>
      </c>
      <c r="E16" s="5">
        <f>42.58%+12.45%+10.65%+2.87%+7.28%+1.62%</f>
        <v>0.77449999999999997</v>
      </c>
      <c r="F16" s="5">
        <v>0.75670000000000004</v>
      </c>
      <c r="G16" s="5">
        <v>0.75290000000000001</v>
      </c>
      <c r="H16" s="5">
        <f>52.96%+2.53%+24.29%+6.59%</f>
        <v>0.86369999999999991</v>
      </c>
    </row>
    <row r="17" spans="1:11" ht="14.5" x14ac:dyDescent="0.35">
      <c r="A17" s="4" t="s">
        <v>9</v>
      </c>
      <c r="B17" s="5">
        <v>7.5700000000000003E-2</v>
      </c>
      <c r="C17" s="5">
        <v>7.7299999999999994E-2</v>
      </c>
      <c r="D17" s="4">
        <f>8.22%</f>
        <v>8.2200000000000009E-2</v>
      </c>
      <c r="E17" s="5">
        <v>8.2400000000000001E-2</v>
      </c>
      <c r="F17" s="5">
        <v>0.1003</v>
      </c>
      <c r="G17" s="5">
        <v>0.11650000000000001</v>
      </c>
      <c r="H17" s="5">
        <v>7.5700000000000003E-2</v>
      </c>
    </row>
    <row r="18" spans="1:11" ht="14.5" x14ac:dyDescent="0.35">
      <c r="A18" s="4" t="s">
        <v>1</v>
      </c>
      <c r="B18" s="5">
        <v>3.5700000000000003E-2</v>
      </c>
      <c r="C18" s="5">
        <v>5.3800000000000001E-2</v>
      </c>
      <c r="D18" s="5">
        <v>6.3200000000000006E-2</v>
      </c>
      <c r="E18" s="5">
        <v>5.7099999999999998E-2</v>
      </c>
      <c r="F18" s="5">
        <v>6.7199999999999996E-2</v>
      </c>
      <c r="G18" s="5">
        <v>5.6399999999999999E-2</v>
      </c>
      <c r="H18" s="5">
        <v>3.5700000000000003E-2</v>
      </c>
    </row>
    <row r="19" spans="1:11" ht="14.5" x14ac:dyDescent="0.35">
      <c r="A19" s="4" t="s">
        <v>2</v>
      </c>
      <c r="B19" s="5">
        <v>1.0500000000000001E-2</v>
      </c>
      <c r="C19" s="5">
        <v>2.9700000000000001E-2</v>
      </c>
      <c r="D19" s="5">
        <v>2.7799999999999998E-2</v>
      </c>
      <c r="E19" s="5">
        <v>3.4799999999999998E-2</v>
      </c>
      <c r="F19" s="5">
        <v>3.3599999999999998E-2</v>
      </c>
      <c r="G19" s="5">
        <v>3.0599999999999999E-2</v>
      </c>
      <c r="H19" s="5">
        <v>1.0500000000000001E-2</v>
      </c>
    </row>
    <row r="20" spans="1:11" ht="14.5" x14ac:dyDescent="0.35">
      <c r="A20" s="4" t="s">
        <v>10</v>
      </c>
      <c r="B20" s="5">
        <v>9.1999999999999998E-3</v>
      </c>
      <c r="C20" s="5">
        <v>1.2699999999999999E-2</v>
      </c>
      <c r="D20" s="5">
        <v>1.5699999999999999E-2</v>
      </c>
      <c r="E20" s="5">
        <v>2.7400000000000001E-2</v>
      </c>
      <c r="F20" s="5">
        <v>1.4E-2</v>
      </c>
      <c r="G20" s="5">
        <v>1.3100000000000001E-2</v>
      </c>
      <c r="H20" s="5">
        <v>9.1999999999999998E-3</v>
      </c>
    </row>
    <row r="21" spans="1:11" ht="15.75" customHeight="1" x14ac:dyDescent="0.35">
      <c r="A21" s="4" t="s">
        <v>11</v>
      </c>
      <c r="B21" s="5">
        <v>5.3E-3</v>
      </c>
      <c r="C21" s="5">
        <v>6.4000000000000003E-3</v>
      </c>
      <c r="D21" s="5">
        <v>1.6899999999999998E-2</v>
      </c>
      <c r="E21" s="5">
        <v>1.4E-2</v>
      </c>
      <c r="F21" s="5">
        <v>1.8700000000000001E-2</v>
      </c>
      <c r="G21" s="5">
        <v>3.0499999999999999E-2</v>
      </c>
      <c r="H21" s="5">
        <v>5.3E-3</v>
      </c>
    </row>
    <row r="22" spans="1:11" ht="15.75" customHeight="1" x14ac:dyDescent="0.3">
      <c r="A22" s="8" t="s">
        <v>12</v>
      </c>
    </row>
    <row r="23" spans="1:11" ht="15.75" customHeight="1" x14ac:dyDescent="0.3"/>
    <row r="24" spans="1:11" ht="15.75" customHeight="1" x14ac:dyDescent="0.3"/>
    <row r="25" spans="1:11" ht="15.75" customHeight="1" x14ac:dyDescent="0.35">
      <c r="A25" s="4" t="s">
        <v>13</v>
      </c>
      <c r="K25" s="10" t="s">
        <v>14</v>
      </c>
    </row>
    <row r="26" spans="1:11" ht="15.75" customHeight="1" x14ac:dyDescent="0.35">
      <c r="A26" s="11" t="s">
        <v>15</v>
      </c>
      <c r="B26" s="12" t="s">
        <v>8</v>
      </c>
      <c r="C26" s="12" t="s">
        <v>1</v>
      </c>
      <c r="D26" s="12" t="s">
        <v>2</v>
      </c>
      <c r="E26" s="12" t="s">
        <v>9</v>
      </c>
      <c r="F26" s="12" t="s">
        <v>11</v>
      </c>
    </row>
    <row r="27" spans="1:11" ht="15.75" customHeight="1" x14ac:dyDescent="0.35">
      <c r="A27" s="13" t="s">
        <v>16</v>
      </c>
      <c r="B27" s="14">
        <v>0.3639</v>
      </c>
      <c r="C27" s="14">
        <v>0.28949999999999998</v>
      </c>
      <c r="D27" s="14">
        <v>0.23080000000000001</v>
      </c>
      <c r="E27" s="14">
        <v>8.9399999999999993E-2</v>
      </c>
      <c r="F27" s="14">
        <v>1.7399999999999999E-2</v>
      </c>
    </row>
    <row r="28" spans="1:11" ht="15.75" customHeight="1" x14ac:dyDescent="0.35">
      <c r="A28" s="15" t="s">
        <v>17</v>
      </c>
      <c r="B28" s="16">
        <v>0.46939999999999998</v>
      </c>
      <c r="C28" s="16">
        <v>0.1409</v>
      </c>
      <c r="D28" s="16">
        <v>0.25979999999999998</v>
      </c>
      <c r="E28" s="16">
        <v>0.105</v>
      </c>
      <c r="F28" s="16">
        <v>1.9699999999999999E-2</v>
      </c>
      <c r="H28" s="5"/>
    </row>
    <row r="29" spans="1:11" ht="15.75" customHeight="1" x14ac:dyDescent="0.35">
      <c r="A29" s="13" t="s">
        <v>18</v>
      </c>
      <c r="B29" s="14">
        <v>0.4088</v>
      </c>
      <c r="C29" s="14">
        <v>0.24959999999999999</v>
      </c>
      <c r="D29" s="14">
        <v>0.219</v>
      </c>
      <c r="E29" s="14">
        <v>9.3899999999999997E-2</v>
      </c>
      <c r="F29" s="14">
        <v>1.6199999999999999E-2</v>
      </c>
      <c r="H29" s="5"/>
    </row>
    <row r="30" spans="1:11" ht="15.75" customHeight="1" x14ac:dyDescent="0.35">
      <c r="A30" s="15" t="s">
        <v>19</v>
      </c>
      <c r="B30" s="16">
        <v>0.43480000000000002</v>
      </c>
      <c r="C30" s="16">
        <v>0.1469</v>
      </c>
      <c r="D30" s="16">
        <v>0.316</v>
      </c>
      <c r="E30" s="16">
        <v>7.1800000000000003E-2</v>
      </c>
      <c r="F30" s="16">
        <v>2.53E-2</v>
      </c>
      <c r="H30" s="5"/>
    </row>
    <row r="31" spans="1:11" ht="15.75" customHeight="1" x14ac:dyDescent="0.35">
      <c r="A31" s="13" t="s">
        <v>20</v>
      </c>
      <c r="B31" s="14">
        <v>0.28299999999999997</v>
      </c>
      <c r="C31" s="14">
        <v>0.1598</v>
      </c>
      <c r="D31" s="14">
        <v>0.51180000000000003</v>
      </c>
      <c r="E31" s="14">
        <v>2.07E-2</v>
      </c>
      <c r="F31" s="14">
        <v>2.4199999999999999E-2</v>
      </c>
      <c r="H31" s="5"/>
    </row>
    <row r="32" spans="1:11" ht="15.75" customHeight="1" x14ac:dyDescent="0.35">
      <c r="A32" s="15" t="s">
        <v>21</v>
      </c>
      <c r="B32" s="16">
        <v>0.187</v>
      </c>
      <c r="C32" s="16">
        <v>2.3800000000000002E-2</v>
      </c>
      <c r="D32" s="16">
        <v>0.7117</v>
      </c>
      <c r="E32" s="16">
        <v>1.0200000000000001E-2</v>
      </c>
      <c r="F32" s="16">
        <v>1.2E-2</v>
      </c>
    </row>
    <row r="33" spans="1:12" ht="15.75" customHeight="1" x14ac:dyDescent="0.35">
      <c r="A33" s="13" t="s">
        <v>22</v>
      </c>
      <c r="B33" s="14">
        <v>0.37559999999999999</v>
      </c>
      <c r="C33" s="14">
        <v>0.29430000000000001</v>
      </c>
      <c r="D33" s="14">
        <v>0.18279999999999999</v>
      </c>
      <c r="E33" s="14">
        <v>0.12720000000000001</v>
      </c>
      <c r="F33" s="14">
        <v>1.3600000000000001E-2</v>
      </c>
      <c r="H33" s="17" t="s">
        <v>15</v>
      </c>
    </row>
    <row r="34" spans="1:12" ht="15.75" customHeight="1" x14ac:dyDescent="0.35">
      <c r="A34" s="15" t="s">
        <v>23</v>
      </c>
      <c r="B34" s="16">
        <v>0.4264</v>
      </c>
      <c r="C34" s="16">
        <v>0.26129999999999998</v>
      </c>
      <c r="D34" s="16">
        <v>0.17499999999999999</v>
      </c>
      <c r="E34" s="16">
        <v>0.10979999999999999</v>
      </c>
      <c r="F34" s="16">
        <v>1.5299999999999999E-2</v>
      </c>
    </row>
    <row r="35" spans="1:12" ht="15.75" customHeight="1" x14ac:dyDescent="0.35">
      <c r="A35" s="13" t="s">
        <v>24</v>
      </c>
      <c r="B35" s="14">
        <v>0.41739999999999999</v>
      </c>
      <c r="C35" s="14">
        <v>0.27429999999999999</v>
      </c>
      <c r="D35" s="14">
        <v>0.1176</v>
      </c>
      <c r="E35" s="14">
        <v>0.153</v>
      </c>
      <c r="F35" s="14">
        <v>3.5400000000000001E-2</v>
      </c>
      <c r="H35" s="5"/>
    </row>
    <row r="36" spans="1:12" ht="15.75" customHeight="1" x14ac:dyDescent="0.35">
      <c r="A36" s="15" t="s">
        <v>25</v>
      </c>
      <c r="B36" s="18">
        <v>0.64200000000000002</v>
      </c>
      <c r="C36" s="18">
        <v>3.6999999999999998E-2</v>
      </c>
      <c r="D36" s="18">
        <v>0.23780000000000001</v>
      </c>
      <c r="E36" s="18">
        <v>6.4100000000000004E-2</v>
      </c>
      <c r="F36" s="16">
        <v>1.38E-2</v>
      </c>
    </row>
    <row r="37" spans="1:12" ht="15.75" customHeight="1" x14ac:dyDescent="0.35">
      <c r="A37" s="13" t="s">
        <v>26</v>
      </c>
      <c r="B37" s="14">
        <v>0.46960000000000002</v>
      </c>
      <c r="C37" s="14">
        <v>5.2400000000000002E-2</v>
      </c>
      <c r="D37" s="14">
        <v>0.43540000000000001</v>
      </c>
      <c r="E37" s="14">
        <v>3.04E-2</v>
      </c>
      <c r="F37" s="14">
        <f>0.0049+0.0033</f>
        <v>8.199999999999999E-3</v>
      </c>
    </row>
    <row r="38" spans="1:12" ht="15.75" customHeight="1" x14ac:dyDescent="0.35">
      <c r="A38" s="15" t="s">
        <v>27</v>
      </c>
      <c r="B38" s="16">
        <v>0.40210000000000001</v>
      </c>
      <c r="C38" s="16">
        <v>0.15709999999999999</v>
      </c>
      <c r="D38" s="16">
        <v>0.39579999999999999</v>
      </c>
      <c r="E38" s="16">
        <v>2.7900000000000001E-2</v>
      </c>
      <c r="F38" s="16">
        <f>0.0137+0.003</f>
        <v>1.67E-2</v>
      </c>
    </row>
    <row r="39" spans="1:12" ht="15.75" customHeight="1" x14ac:dyDescent="0.35">
      <c r="A39" s="19" t="s">
        <v>28</v>
      </c>
      <c r="B39" s="20">
        <v>0.65080000000000005</v>
      </c>
      <c r="C39" s="20">
        <v>6.6799999999999998E-2</v>
      </c>
      <c r="D39" s="20">
        <v>0.191</v>
      </c>
      <c r="E39" s="20">
        <v>6.2199999999999998E-2</v>
      </c>
      <c r="F39" s="20">
        <f>0.0174+0.0094</f>
        <v>2.6799999999999997E-2</v>
      </c>
    </row>
    <row r="40" spans="1:12" ht="15.75" customHeight="1" x14ac:dyDescent="0.3"/>
    <row r="41" spans="1:12" ht="15.75" customHeight="1" x14ac:dyDescent="0.35">
      <c r="A41" s="4" t="s">
        <v>29</v>
      </c>
    </row>
    <row r="42" spans="1:12" ht="15.75" customHeight="1" x14ac:dyDescent="0.3"/>
    <row r="43" spans="1:12" ht="15.75" customHeight="1" x14ac:dyDescent="0.3"/>
    <row r="44" spans="1:12" ht="15.75" customHeight="1" x14ac:dyDescent="0.3"/>
    <row r="45" spans="1:12" ht="15.75" customHeight="1" x14ac:dyDescent="0.3"/>
    <row r="46" spans="1:12" ht="15.75" customHeight="1" x14ac:dyDescent="0.35">
      <c r="L46" s="9" t="s">
        <v>30</v>
      </c>
    </row>
    <row r="47" spans="1:12" ht="15.75" customHeight="1" x14ac:dyDescent="0.3"/>
    <row r="48" spans="1:1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tabSelected="1" workbookViewId="0"/>
  </sheetViews>
  <sheetFormatPr defaultColWidth="12.6640625" defaultRowHeight="15" customHeight="1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Global OS</vt:lpstr>
      <vt:lpstr>_xlcn.WorksheetConnection_Table1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Kamande</cp:lastModifiedBy>
  <dcterms:modified xsi:type="dcterms:W3CDTF">2020-03-03T15:31:06Z</dcterms:modified>
</cp:coreProperties>
</file>